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12Dec2023\"/>
    </mc:Choice>
  </mc:AlternateContent>
  <xr:revisionPtr revIDLastSave="0" documentId="13_ncr:1_{1672DB78-080A-44D7-85CF-8CEC56ECA30C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69" i="1"/>
  <c r="G70" i="1" s="1"/>
  <c r="K54" i="1"/>
  <c r="K75" i="1"/>
  <c r="G72" i="1" s="1"/>
  <c r="L23" i="1"/>
  <c r="G21" i="1" l="1"/>
  <c r="I31" i="1" s="1"/>
  <c r="I45" i="1" l="1"/>
  <c r="G54" i="1" l="1"/>
  <c r="G56" i="1" l="1"/>
  <c r="G60" i="1" l="1"/>
  <c r="G76" i="1"/>
  <c r="I18" i="1" l="1"/>
  <c r="I33" i="1" s="1"/>
</calcChain>
</file>

<file path=xl/sharedStrings.xml><?xml version="1.0" encoding="utf-8"?>
<sst xmlns="http://schemas.openxmlformats.org/spreadsheetml/2006/main" count="51" uniqueCount="41">
  <si>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</si>
  <si>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</si>
  <si>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</si>
  <si>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</si>
  <si>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</si>
  <si>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</si>
  <si>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</si>
  <si>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</si>
  <si>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</si>
  <si>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</si>
  <si>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</si>
  <si>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</si>
  <si>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</si>
  <si>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</si>
  <si>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</si>
  <si>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</si>
  <si>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</si>
  <si>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</si>
  <si>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</si>
  <si>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</si>
  <si>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</si>
  <si>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</si>
  <si>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</si>
  <si>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</si>
  <si>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</si>
  <si>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</si>
  <si>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Balance at 12/1/2023</t>
  </si>
  <si>
    <t>Book Balance at 12/31/2023</t>
  </si>
  <si>
    <t>Adjusted Bank Balance at 12/31/2023</t>
  </si>
  <si>
    <t>Book Balance at 12/1/2023</t>
  </si>
  <si>
    <t>Bank Balance at 12/31/2023</t>
  </si>
  <si>
    <t>UCC Township Allocation</t>
  </si>
  <si>
    <t>DNCR Town Hall Window Rehab</t>
  </si>
  <si>
    <t>PST Psych Reimbursement</t>
  </si>
  <si>
    <t>Municipal Bridge</t>
  </si>
  <si>
    <t>2023 Meals and Rooms</t>
  </si>
  <si>
    <t>12/8 PR</t>
  </si>
  <si>
    <t>12/15 PR</t>
  </si>
  <si>
    <t>12/22 PR</t>
  </si>
  <si>
    <t>12/29 PR</t>
  </si>
  <si>
    <t>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</si>
</sst>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45291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26</v>
      </c>
      <c r="G4" s="1"/>
      <c r="I4" s="2">
        <v>1289247.75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266369.75</v>
      </c>
      <c r="H6" s="17"/>
      <c r="I6" s="17"/>
    </row>
    <row r="7" spans="1:12" x14ac:dyDescent="0.35">
      <c r="B7" t="s">
        <v>3</v>
      </c>
      <c r="G7" s="17">
        <v>4647298.97</v>
      </c>
      <c r="H7" s="17"/>
      <c r="I7" s="17"/>
    </row>
    <row r="8" spans="1:12" x14ac:dyDescent="0.35">
      <c r="B8" t="s">
        <v>4</v>
      </c>
      <c r="G8" s="17">
        <v>80299.75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/>
      <c r="H10" s="17"/>
      <c r="I10" s="17"/>
      <c r="K10" s="7"/>
    </row>
    <row r="11" spans="1:12" x14ac:dyDescent="0.35">
      <c r="C11" t="s">
        <v>25</v>
      </c>
      <c r="G11" s="17"/>
      <c r="H11" s="17"/>
      <c r="I11" s="17"/>
      <c r="K11" s="11" t="s">
        <v>15</v>
      </c>
      <c r="L11" s="8"/>
    </row>
    <row r="12" spans="1:12" x14ac:dyDescent="0.35">
      <c r="C12" t="s">
        <v>31</v>
      </c>
      <c r="G12" s="17">
        <v>300</v>
      </c>
      <c r="H12" s="17"/>
      <c r="I12" s="17"/>
      <c r="K12" s="9">
        <v>45266</v>
      </c>
      <c r="L12" s="13">
        <v>1020462.74</v>
      </c>
    </row>
    <row r="13" spans="1:12" x14ac:dyDescent="0.35">
      <c r="C13" t="s">
        <v>32</v>
      </c>
      <c r="G13" s="17">
        <v>3537.5</v>
      </c>
      <c r="H13" s="17"/>
      <c r="I13" s="17"/>
      <c r="K13" s="9" t="s">
        <v>36</v>
      </c>
      <c r="L13" s="13">
        <v>27394.63</v>
      </c>
    </row>
    <row r="14" spans="1:12" x14ac:dyDescent="0.35">
      <c r="C14" t="s">
        <v>33</v>
      </c>
      <c r="G14" s="17">
        <v>350</v>
      </c>
      <c r="H14" s="17"/>
      <c r="I14" s="17"/>
      <c r="K14" s="9">
        <v>45273</v>
      </c>
      <c r="L14" s="13">
        <v>674065.28</v>
      </c>
    </row>
    <row r="15" spans="1:12" x14ac:dyDescent="0.35">
      <c r="C15" t="s">
        <v>34</v>
      </c>
      <c r="G15" s="17">
        <v>15233.08</v>
      </c>
      <c r="H15" s="17"/>
      <c r="I15" s="17"/>
      <c r="K15" s="9" t="s">
        <v>37</v>
      </c>
      <c r="L15" s="13">
        <v>36384.14</v>
      </c>
    </row>
    <row r="16" spans="1:12" x14ac:dyDescent="0.35">
      <c r="C16" t="s">
        <v>35</v>
      </c>
      <c r="G16" s="17">
        <v>369857.35</v>
      </c>
      <c r="H16" s="17"/>
      <c r="I16" s="17"/>
      <c r="K16" s="9">
        <v>45280</v>
      </c>
      <c r="L16" s="13">
        <v>585315.93999999994</v>
      </c>
    </row>
    <row r="17" spans="1:12" x14ac:dyDescent="0.35">
      <c r="B17" t="s">
        <v>13</v>
      </c>
      <c r="G17" s="18">
        <v>8853.82</v>
      </c>
      <c r="H17" s="17"/>
      <c r="I17" s="17"/>
      <c r="K17" s="9" t="s">
        <v>38</v>
      </c>
      <c r="L17" s="13">
        <v>27191.9</v>
      </c>
    </row>
    <row r="18" spans="1:12" x14ac:dyDescent="0.35">
      <c r="G18" s="17"/>
      <c r="H18" s="17"/>
      <c r="I18" s="17">
        <f>SUM(G6:G17)</f>
        <v>5392100.2199999997</v>
      </c>
      <c r="K18" s="9">
        <v>45288</v>
      </c>
      <c r="L18" s="13">
        <v>144312.26999999999</v>
      </c>
    </row>
    <row r="19" spans="1:12" x14ac:dyDescent="0.35">
      <c r="G19" s="17"/>
      <c r="H19" s="17"/>
      <c r="I19" s="17"/>
      <c r="K19" s="9" t="s">
        <v>39</v>
      </c>
      <c r="L19" s="13">
        <v>32912.129999999997</v>
      </c>
    </row>
    <row r="20" spans="1:12" x14ac:dyDescent="0.35">
      <c r="A20" s="7" t="s">
        <v>5</v>
      </c>
      <c r="G20" s="17"/>
      <c r="H20" s="17"/>
      <c r="I20" s="17"/>
      <c r="K20" s="9"/>
      <c r="L20" s="13"/>
    </row>
    <row r="21" spans="1:12" x14ac:dyDescent="0.35">
      <c r="C21" t="s">
        <v>15</v>
      </c>
      <c r="G21" s="17">
        <f>-L23</f>
        <v>-2548039.0299999993</v>
      </c>
      <c r="H21" s="17"/>
      <c r="I21" s="17"/>
      <c r="K21" s="9"/>
      <c r="L21" s="14"/>
    </row>
    <row r="22" spans="1:12" x14ac:dyDescent="0.35">
      <c r="C22" t="s">
        <v>24</v>
      </c>
      <c r="G22" s="17"/>
      <c r="H22" s="17"/>
      <c r="I22" s="17"/>
      <c r="K22" s="8"/>
      <c r="L22" s="13"/>
    </row>
    <row r="23" spans="1:12" x14ac:dyDescent="0.35">
      <c r="C23" t="s">
        <v>17</v>
      </c>
      <c r="G23" s="17">
        <v>-17592.37</v>
      </c>
      <c r="H23" s="17"/>
      <c r="I23" s="17"/>
      <c r="K23" s="8"/>
      <c r="L23" s="15">
        <f>SUM(L12:L21)</f>
        <v>2548039.0299999993</v>
      </c>
    </row>
    <row r="24" spans="1:12" x14ac:dyDescent="0.35">
      <c r="C24" t="s">
        <v>21</v>
      </c>
      <c r="G24" s="17">
        <v>-28910.37</v>
      </c>
      <c r="H24" s="17"/>
      <c r="I24" s="17"/>
      <c r="K24" s="9"/>
      <c r="L24" s="15"/>
    </row>
    <row r="25" spans="1:12" x14ac:dyDescent="0.35">
      <c r="C25" t="s">
        <v>22</v>
      </c>
      <c r="G25" s="17">
        <v>-6961.83</v>
      </c>
      <c r="H25" s="17"/>
      <c r="I25" s="17"/>
      <c r="K25" s="8"/>
      <c r="L25" s="13"/>
    </row>
    <row r="26" spans="1:12" x14ac:dyDescent="0.35">
      <c r="C26" t="s">
        <v>40</v>
      </c>
      <c r="G26" s="17">
        <v>-1622.26</v>
      </c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7"/>
      <c r="H29" s="17"/>
      <c r="I29" s="17"/>
      <c r="L29" s="3"/>
    </row>
    <row r="30" spans="1:12" x14ac:dyDescent="0.35">
      <c r="B30" s="6"/>
      <c r="G30" s="18"/>
      <c r="H30" s="17"/>
      <c r="I30" s="17"/>
      <c r="L30" s="3"/>
    </row>
    <row r="31" spans="1:12" x14ac:dyDescent="0.35">
      <c r="G31" s="17"/>
      <c r="H31" s="17"/>
      <c r="I31" s="17">
        <f>SUM(G21:G30)</f>
        <v>-2603125.8599999994</v>
      </c>
    </row>
    <row r="32" spans="1:12" x14ac:dyDescent="0.35">
      <c r="G32" s="17"/>
      <c r="H32" s="17"/>
      <c r="I32" s="17"/>
    </row>
    <row r="33" spans="1:11" x14ac:dyDescent="0.35">
      <c r="A33" t="s">
        <v>27</v>
      </c>
      <c r="G33" s="17"/>
      <c r="H33" s="17"/>
      <c r="I33" s="19">
        <f>SUM(I4:I31)</f>
        <v>4078222.1100000003</v>
      </c>
    </row>
    <row r="34" spans="1:11" x14ac:dyDescent="0.35">
      <c r="B34" s="6"/>
      <c r="G34" s="17"/>
      <c r="H34" s="19"/>
      <c r="I34" s="17"/>
    </row>
    <row r="35" spans="1:11" x14ac:dyDescent="0.35">
      <c r="G35" s="19"/>
      <c r="H35" s="17"/>
      <c r="I35" s="17"/>
    </row>
    <row r="36" spans="1:11" x14ac:dyDescent="0.35">
      <c r="A36" s="6" t="s">
        <v>18</v>
      </c>
      <c r="B36" s="6"/>
      <c r="G36" s="19"/>
      <c r="H36" s="17"/>
      <c r="I36" s="17">
        <v>4811306.12</v>
      </c>
    </row>
    <row r="37" spans="1:11" x14ac:dyDescent="0.35">
      <c r="G37" s="19"/>
      <c r="H37" s="17"/>
      <c r="I37" s="17"/>
      <c r="K37" s="8"/>
    </row>
    <row r="38" spans="1:11" x14ac:dyDescent="0.35">
      <c r="C38" t="s">
        <v>14</v>
      </c>
      <c r="G38" s="19"/>
      <c r="H38" s="19"/>
      <c r="I38" s="17">
        <v>78492.56</v>
      </c>
      <c r="K38" s="8"/>
    </row>
    <row r="39" spans="1:11" x14ac:dyDescent="0.35">
      <c r="G39" s="20"/>
      <c r="H39" s="19"/>
      <c r="I39" s="17"/>
      <c r="K39" s="8"/>
    </row>
    <row r="40" spans="1:11" x14ac:dyDescent="0.35">
      <c r="C40" t="s">
        <v>16</v>
      </c>
      <c r="G40" s="20"/>
      <c r="H40" s="19"/>
      <c r="I40" s="17">
        <v>-809164.57</v>
      </c>
      <c r="K40" s="8"/>
    </row>
    <row r="41" spans="1:11" x14ac:dyDescent="0.35">
      <c r="D41" s="10"/>
      <c r="E41" s="10"/>
      <c r="F41" s="10"/>
      <c r="G41" s="17"/>
      <c r="H41" s="19"/>
      <c r="I41" s="17"/>
      <c r="K41" s="8"/>
    </row>
    <row r="42" spans="1:11" x14ac:dyDescent="0.35">
      <c r="C42" t="s">
        <v>23</v>
      </c>
      <c r="D42" s="10"/>
      <c r="E42" s="10"/>
      <c r="F42" s="10"/>
      <c r="G42" s="17"/>
      <c r="H42" s="19"/>
      <c r="I42" s="17">
        <v>-2160</v>
      </c>
      <c r="K42" s="8"/>
    </row>
    <row r="43" spans="1:11" x14ac:dyDescent="0.35">
      <c r="C43" t="s">
        <v>19</v>
      </c>
      <c r="G43" s="17"/>
      <c r="H43" s="19"/>
      <c r="I43" s="18">
        <v>-252</v>
      </c>
      <c r="K43" s="8"/>
    </row>
    <row r="44" spans="1:11" x14ac:dyDescent="0.35">
      <c r="G44" s="17"/>
      <c r="H44" s="19"/>
      <c r="I44" s="17"/>
      <c r="K44" s="8"/>
    </row>
    <row r="45" spans="1:11" x14ac:dyDescent="0.35">
      <c r="A45" t="s">
        <v>28</v>
      </c>
      <c r="C45" s="10"/>
      <c r="G45" s="17"/>
      <c r="H45" s="17"/>
      <c r="I45" s="19">
        <f>SUM(I36:I44)</f>
        <v>4078222.11</v>
      </c>
      <c r="K45" s="8"/>
    </row>
    <row r="46" spans="1:11" x14ac:dyDescent="0.35">
      <c r="C46" s="10"/>
      <c r="G46" s="17"/>
      <c r="H46" s="17"/>
      <c r="I46" s="19"/>
      <c r="K46" s="8"/>
    </row>
    <row r="47" spans="1:11" x14ac:dyDescent="0.35">
      <c r="I47" s="10"/>
      <c r="K47" s="8"/>
    </row>
    <row r="48" spans="1:11" ht="18.5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23" x14ac:dyDescent="0.35">
      <c r="I49" s="10"/>
    </row>
    <row r="50" spans="1:23" x14ac:dyDescent="0.35">
      <c r="A50" s="3" t="s">
        <v>6</v>
      </c>
      <c r="I50" s="10"/>
    </row>
    <row r="51" spans="1:23" x14ac:dyDescent="0.35">
      <c r="F51" s="1"/>
      <c r="I51" s="7" t="s">
        <v>12</v>
      </c>
      <c r="J51" s="6"/>
    </row>
    <row r="52" spans="1:23" x14ac:dyDescent="0.35">
      <c r="A52" t="s">
        <v>29</v>
      </c>
      <c r="G52" s="17">
        <v>468189.06</v>
      </c>
      <c r="H52" s="1"/>
      <c r="I52" s="6"/>
      <c r="J52" s="6"/>
      <c r="K52" s="16"/>
    </row>
    <row r="53" spans="1:23" x14ac:dyDescent="0.35">
      <c r="G53" s="17"/>
      <c r="H53" s="6"/>
      <c r="I53" s="6"/>
      <c r="J53" s="6"/>
      <c r="K53" s="4"/>
      <c r="Q53" s="1"/>
    </row>
    <row r="54" spans="1:23" x14ac:dyDescent="0.35">
      <c r="A54" t="s">
        <v>8</v>
      </c>
      <c r="G54" s="17">
        <f>K54</f>
        <v>0</v>
      </c>
      <c r="I54" s="1"/>
      <c r="K54" s="1">
        <f>SUM(K52:K53)</f>
        <v>0</v>
      </c>
      <c r="Q54" s="1"/>
    </row>
    <row r="55" spans="1:23" x14ac:dyDescent="0.35">
      <c r="G55" s="17"/>
      <c r="I55" s="6"/>
      <c r="J55" s="1"/>
      <c r="K55" s="1"/>
      <c r="S55" s="2"/>
      <c r="U55" s="7"/>
      <c r="W55" s="1"/>
    </row>
    <row r="56" spans="1:23" x14ac:dyDescent="0.35">
      <c r="A56" t="s">
        <v>9</v>
      </c>
      <c r="G56" s="17">
        <f>-(K60)</f>
        <v>0</v>
      </c>
      <c r="I56" s="7" t="s">
        <v>11</v>
      </c>
      <c r="J56" s="6"/>
      <c r="S56" s="1"/>
      <c r="U56" s="6"/>
      <c r="W56" s="1"/>
    </row>
    <row r="57" spans="1:23" x14ac:dyDescent="0.35">
      <c r="G57" s="17"/>
      <c r="I57" s="6"/>
      <c r="J57" s="6"/>
      <c r="K57" s="16"/>
      <c r="S57" s="1"/>
      <c r="U57" s="6"/>
      <c r="W57" s="1"/>
    </row>
    <row r="58" spans="1:23" x14ac:dyDescent="0.35">
      <c r="A58" t="s">
        <v>10</v>
      </c>
      <c r="G58" s="18">
        <v>1580.94</v>
      </c>
      <c r="H58" s="2"/>
      <c r="I58" s="6"/>
      <c r="J58" s="6"/>
      <c r="K58" s="16"/>
      <c r="S58" s="1"/>
      <c r="U58" s="6"/>
      <c r="V58" s="1"/>
      <c r="W58" s="1"/>
    </row>
    <row r="59" spans="1:23" x14ac:dyDescent="0.35">
      <c r="G59" s="17"/>
      <c r="I59" s="6"/>
      <c r="K59" s="4"/>
      <c r="S59" s="1"/>
      <c r="U59" s="6"/>
      <c r="V59" s="1"/>
      <c r="W59" s="1"/>
    </row>
    <row r="60" spans="1:23" x14ac:dyDescent="0.35">
      <c r="A60" t="s">
        <v>27</v>
      </c>
      <c r="G60" s="20">
        <f>SUM(G41:G58)</f>
        <v>469770</v>
      </c>
      <c r="I60" s="6"/>
      <c r="J60" s="6"/>
      <c r="K60" s="1">
        <f>SUM(K57:K59)</f>
        <v>0</v>
      </c>
      <c r="S60" s="1"/>
      <c r="U60" s="7"/>
      <c r="W60" s="1"/>
    </row>
    <row r="61" spans="1:23" x14ac:dyDescent="0.35">
      <c r="G61" s="17"/>
      <c r="K61" s="1"/>
      <c r="S61" s="1"/>
      <c r="U61" s="6"/>
      <c r="W61" s="1"/>
    </row>
    <row r="62" spans="1:23" x14ac:dyDescent="0.35">
      <c r="A62" t="s">
        <v>30</v>
      </c>
      <c r="G62" s="20">
        <v>469770</v>
      </c>
      <c r="K62" s="1"/>
      <c r="S62" s="1"/>
      <c r="U62" s="6"/>
      <c r="W62" s="1"/>
    </row>
    <row r="63" spans="1:23" ht="13.25" customHeight="1" x14ac:dyDescent="0.35">
      <c r="G63" s="20"/>
      <c r="K63" s="1"/>
      <c r="S63" s="1"/>
      <c r="U63" s="6"/>
      <c r="W63" s="1"/>
    </row>
    <row r="64" spans="1:23" ht="18.5" x14ac:dyDescent="0.45">
      <c r="A64" s="12"/>
      <c r="B64" s="12"/>
      <c r="C64" s="12"/>
      <c r="D64" s="12"/>
      <c r="E64" s="12"/>
      <c r="F64" s="12"/>
      <c r="G64" s="21"/>
      <c r="H64" s="12"/>
      <c r="I64" s="12"/>
      <c r="J64" s="12"/>
      <c r="K64" s="12"/>
      <c r="S64" s="5"/>
      <c r="U64" s="6"/>
      <c r="V64" s="1"/>
      <c r="W64" s="1"/>
    </row>
    <row r="65" spans="1:23" x14ac:dyDescent="0.35">
      <c r="G65" s="17"/>
      <c r="H65" s="6"/>
      <c r="K65" s="1"/>
      <c r="S65" s="1"/>
      <c r="U65" s="6"/>
      <c r="V65" s="1"/>
      <c r="W65" s="1"/>
    </row>
    <row r="66" spans="1:23" x14ac:dyDescent="0.35">
      <c r="A66" s="3" t="s">
        <v>7</v>
      </c>
      <c r="G66" s="17"/>
      <c r="I66" s="7" t="s">
        <v>12</v>
      </c>
      <c r="K66" s="1"/>
      <c r="S66" s="5"/>
      <c r="W66" s="1"/>
    </row>
    <row r="67" spans="1:23" x14ac:dyDescent="0.35">
      <c r="G67" s="17"/>
      <c r="I67" s="6"/>
      <c r="K67" s="1"/>
      <c r="R67" s="1"/>
    </row>
    <row r="68" spans="1:23" x14ac:dyDescent="0.35">
      <c r="A68" t="s">
        <v>29</v>
      </c>
      <c r="G68" s="17">
        <v>483099.92</v>
      </c>
      <c r="I68" s="6"/>
      <c r="J68" s="6"/>
      <c r="K68" s="4"/>
    </row>
    <row r="69" spans="1:23" x14ac:dyDescent="0.35">
      <c r="G69" s="20"/>
      <c r="J69" s="6"/>
      <c r="K69" s="1">
        <f>SUM(K67:K68)</f>
        <v>0</v>
      </c>
    </row>
    <row r="70" spans="1:23" x14ac:dyDescent="0.35">
      <c r="A70" t="s">
        <v>8</v>
      </c>
      <c r="G70" s="17">
        <f>K69</f>
        <v>0</v>
      </c>
    </row>
    <row r="71" spans="1:23" x14ac:dyDescent="0.35">
      <c r="G71" s="20"/>
    </row>
    <row r="72" spans="1:23" x14ac:dyDescent="0.35">
      <c r="A72" t="s">
        <v>9</v>
      </c>
      <c r="G72" s="17">
        <f>-(K75)</f>
        <v>0</v>
      </c>
      <c r="I72" s="7" t="s">
        <v>11</v>
      </c>
    </row>
    <row r="73" spans="1:23" x14ac:dyDescent="0.35">
      <c r="G73" s="17"/>
      <c r="I73" s="6"/>
      <c r="K73" s="16"/>
    </row>
    <row r="74" spans="1:23" x14ac:dyDescent="0.35">
      <c r="A74" t="s">
        <v>10</v>
      </c>
      <c r="G74" s="18">
        <v>1631.29</v>
      </c>
      <c r="I74" s="6"/>
      <c r="K74" s="4"/>
    </row>
    <row r="75" spans="1:23" x14ac:dyDescent="0.35">
      <c r="G75" s="17"/>
      <c r="K75" s="1">
        <f>SUM(K73:K74)</f>
        <v>0</v>
      </c>
    </row>
    <row r="76" spans="1:23" x14ac:dyDescent="0.35">
      <c r="A76" t="s">
        <v>27</v>
      </c>
      <c r="G76" s="20">
        <f>SUM(G68:G74)</f>
        <v>484731.20999999996</v>
      </c>
      <c r="K76" s="1"/>
    </row>
    <row r="77" spans="1:23" x14ac:dyDescent="0.35">
      <c r="G77" s="17"/>
      <c r="K77" s="1"/>
    </row>
    <row r="78" spans="1:23" x14ac:dyDescent="0.35">
      <c r="A78" t="s">
        <v>30</v>
      </c>
      <c r="G78" s="20">
        <v>484731.21</v>
      </c>
    </row>
    <row r="79" spans="1:23" x14ac:dyDescent="0.35">
      <c r="G79" s="17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  <row r="85" spans="11:11" x14ac:dyDescent="0.35">
      <c r="K85" s="1"/>
    </row>
  </sheetData>
  <mergeCells count="2">
    <mergeCell ref="A1:K1"/>
    <mergeCell ref="A2:K2"/>
  </mergeCells>
  <printOptions gridLines="1"/>
  <pageMargins left="0.7" right="0.7" top="0" bottom="0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2024-01-12T18:53:24Z</cp:lastPrinted>
  <dcterms:created xsi:type="dcterms:W3CDTF">2019-03-19T00:37:24Z</dcterms:created>
  <dcterms:modified xsi:type="dcterms:W3CDTF">2024-01-12T18:55:23Z</dcterms:modified>
</cp:coreProperties>
</file>